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Z:\Projekt tervek\KEHOP\KEHOP-5.2.11\Vác\TENDERTERV\Költségvetés szerkeszthető\"/>
    </mc:Choice>
  </mc:AlternateContent>
  <bookViews>
    <workbookView xWindow="0" yWindow="0" windowWidth="15345" windowHeight="5175" tabRatio="661" activeTab="1"/>
  </bookViews>
  <sheets>
    <sheet name="Fedlap" sheetId="10" r:id="rId1"/>
    <sheet name="Vác napelemes kiserőmű" sheetId="9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9" l="1"/>
  <c r="I7" i="9"/>
  <c r="I8" i="9"/>
  <c r="I9" i="9"/>
  <c r="I10" i="9"/>
  <c r="I11" i="9"/>
  <c r="I12" i="9"/>
  <c r="I13" i="9"/>
  <c r="I14" i="9"/>
  <c r="I15" i="9"/>
  <c r="I5" i="9"/>
  <c r="H6" i="9"/>
  <c r="H7" i="9"/>
  <c r="H8" i="9"/>
  <c r="H9" i="9"/>
  <c r="H10" i="9"/>
  <c r="H11" i="9"/>
  <c r="H12" i="9"/>
  <c r="H13" i="9"/>
  <c r="H14" i="9"/>
  <c r="H15" i="9"/>
  <c r="H5" i="9"/>
  <c r="I16" i="9" l="1"/>
  <c r="H16" i="9"/>
  <c r="C25" i="10" s="1"/>
  <c r="C24" i="10" l="1"/>
  <c r="D24" i="10"/>
  <c r="D25" i="10"/>
  <c r="C26" i="10" l="1"/>
  <c r="C27" i="10" s="1"/>
  <c r="C28" i="10" s="1"/>
</calcChain>
</file>

<file path=xl/sharedStrings.xml><?xml version="1.0" encoding="utf-8"?>
<sst xmlns="http://schemas.openxmlformats.org/spreadsheetml/2006/main" count="67" uniqueCount="52">
  <si>
    <t>Ssz.</t>
  </si>
  <si>
    <t>Tételszám</t>
  </si>
  <si>
    <t>Tétel szövege</t>
  </si>
  <si>
    <t>Menny.</t>
  </si>
  <si>
    <t>Egység</t>
  </si>
  <si>
    <t>Anyag egységár</t>
  </si>
  <si>
    <t>Díj egységre</t>
  </si>
  <si>
    <t>Anyag összesen</t>
  </si>
  <si>
    <t>Díj összesen</t>
  </si>
  <si>
    <t>Munkanem összesen:</t>
  </si>
  <si>
    <t>klt</t>
  </si>
  <si>
    <t>Inverter és csatlakozási pont közötti villamos munkálatok,
nyomvonal építése, erősáramú kábel húzása</t>
  </si>
  <si>
    <t>db</t>
  </si>
  <si>
    <t>99-110-01</t>
  </si>
  <si>
    <t>99-130-14</t>
  </si>
  <si>
    <t>99-130-15</t>
  </si>
  <si>
    <t>99-121-01</t>
  </si>
  <si>
    <t>99-200-01</t>
  </si>
  <si>
    <t>99-125-01</t>
  </si>
  <si>
    <t>fm</t>
  </si>
  <si>
    <t>Solar kábel piros színű 4 mm2, védőcsőben vezetve/kötegelve, MC4 csatlakozókkal</t>
  </si>
  <si>
    <t>99-125-02</t>
  </si>
  <si>
    <t>Solar kábel fekete színű 4 mm2, védőcsőben vezetve/kötegelve, MC4 csatlakozókkal</t>
  </si>
  <si>
    <t>Napelemes rendszer egyenpotenciálra hozása, fő földelősínhez történő bekötésével</t>
  </si>
  <si>
    <t>Megvalósulási tervek és átadási dokumentáció elkészítése</t>
  </si>
  <si>
    <t>60 cellás polykristályos, 260 Wp teljesítményű napelem modul, helyszínre szállítva, szerelve</t>
  </si>
  <si>
    <t>99-120-24</t>
  </si>
  <si>
    <t xml:space="preserve">Napelemes rendszer építése - tervezői költségbecslés
Jávorszky Ödön Kórház
2600 Vác, Argenti Döme tér 1-3. HRSZ: 365/6 </t>
  </si>
  <si>
    <t>24 db 60 cellás napelem fogadására alkalmas földre telepített tartószerkezet  horganyzott acél fő tartószerkezeti elemekkel, alumínium napelem leszorítókkal, helyszínre szállítva, készre szerelve</t>
  </si>
  <si>
    <t>99-124-08</t>
  </si>
  <si>
    <t>99-129-01</t>
  </si>
  <si>
    <t>Villámvédelmi rendszer kiépítése, készre szereléssel</t>
  </si>
  <si>
    <t>Érintésvédelmi és villámvédelmi felülvizsgálat, feliratozás, üzempróba</t>
  </si>
  <si>
    <t>Fronius Eco 27.0-3-S
az egyik inverterben integrált kommunikációval, integrált munkapontonkénti 1000 VDC, 2. fokozatú túlfeszültség korlátozóval, helyszínre szállítva, szerelve, beüzemelve</t>
  </si>
  <si>
    <t>Előkészítő földmunka elvégzése, terület előkészítés</t>
  </si>
  <si>
    <t>99-100-01</t>
  </si>
  <si>
    <t>m2</t>
  </si>
  <si>
    <t xml:space="preserve">                                       </t>
  </si>
  <si>
    <t xml:space="preserve">                                                                              </t>
  </si>
  <si>
    <t>Költségvetés főösszesítő</t>
  </si>
  <si>
    <t>Megnevezés</t>
  </si>
  <si>
    <t>Anyagköltség</t>
  </si>
  <si>
    <t>Díjköltség</t>
  </si>
  <si>
    <t>1. Építmény közvetlen költségei</t>
  </si>
  <si>
    <t>1.1 Közvetlen önköltség összesen</t>
  </si>
  <si>
    <t>2.1 ÁFA vetítési alap</t>
  </si>
  <si>
    <t>2.2 Áfa</t>
  </si>
  <si>
    <t>3.  A munka ára</t>
  </si>
  <si>
    <t>Aláírás</t>
  </si>
  <si>
    <t xml:space="preserve">Napelemes kiserőmű építése - tervezői költségbecslés
Jávorszky Ödön Kórház
2600 Vác, Argenti Döme tér 1-3. HRSZ: 365/6 </t>
  </si>
  <si>
    <r>
      <rPr>
        <u/>
        <sz val="11"/>
        <color theme="1"/>
        <rFont val="Arial"/>
        <family val="2"/>
        <charset val="238"/>
      </rPr>
      <t>A munka leírása:</t>
    </r>
    <r>
      <rPr>
        <sz val="11"/>
        <color theme="1"/>
        <rFont val="Arial"/>
        <family val="2"/>
        <charset val="238"/>
      </rPr>
      <t xml:space="preserve"> Napelemes kiserőmű építése               </t>
    </r>
  </si>
  <si>
    <t xml:space="preserve"> Kelt:     Abony, 2016 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</si>
</sst>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&quot;Ft&quot;_-;\-* #,##0.00\ &quot;Ft&quot;_-;_-* &quot;-&quot;??\ &quot;Ft&quot;_-;_-@_-"/>
    <numFmt numFmtId="165" formatCode="_-* #,##0.00\ _F_t_-;\-* #,##0.00\ _F_t_-;_-* &quot;-&quot;??\ _F_t_-;_-@_-"/>
    <numFmt numFmtId="166" formatCode="0.0%"/>
    <numFmt numFmtId="167" formatCode="0.0"/>
    <numFmt numFmtId="168" formatCode="_-* #,##0\ &quot;Ft&quot;_-;\-* #,##0\ &quot;Ft&quot;_-;_-* &quot;-&quot;??\ &quot;Ft&quot;_-;_-@_-"/>
    <numFmt numFmtId="169" formatCode="_-* #,##0\ _F_t_-;\-* #,##0\ _F_t_-;_-* &quot;-&quot;??\ _F_t_-;_-@_-"/>
  </numFmts>
  <fonts count="7" x14ac:knownFonts="1">
    <font>
      <sz val="11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u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right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center" wrapText="1"/>
    </xf>
    <xf numFmtId="166" fontId="3" fillId="0" borderId="0" xfId="0" applyNumberFormat="1" applyFont="1" applyAlignment="1">
      <alignment horizontal="right" vertical="top" wrapText="1"/>
    </xf>
    <xf numFmtId="3" fontId="3" fillId="0" borderId="0" xfId="0" applyNumberFormat="1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167" fontId="3" fillId="0" borderId="0" xfId="0" applyNumberFormat="1" applyFont="1" applyAlignment="1">
      <alignment vertical="top" wrapText="1"/>
    </xf>
    <xf numFmtId="168" fontId="2" fillId="0" borderId="0" xfId="1" applyNumberFormat="1" applyFont="1" applyAlignment="1">
      <alignment vertical="top" wrapText="1"/>
    </xf>
    <xf numFmtId="165" fontId="3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center"/>
    </xf>
    <xf numFmtId="0" fontId="0" fillId="0" borderId="2" xfId="0" applyBorder="1"/>
    <xf numFmtId="9" fontId="0" fillId="0" borderId="2" xfId="2" applyFont="1" applyBorder="1"/>
    <xf numFmtId="0" fontId="0" fillId="0" borderId="0" xfId="0" applyAlignment="1">
      <alignment horizontal="left"/>
    </xf>
    <xf numFmtId="0" fontId="0" fillId="0" borderId="0" xfId="0" applyBorder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9" fontId="3" fillId="0" borderId="0" xfId="0" applyNumberFormat="1" applyFont="1" applyAlignment="1">
      <alignment horizontal="right" vertical="top" wrapText="1"/>
    </xf>
    <xf numFmtId="165" fontId="2" fillId="0" borderId="1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3">
    <cellStyle name="Normál" xfId="0" builtinId="0"/>
    <cellStyle name="Pénznem" xfId="1" builtinId="4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4"/>
  <sheetViews>
    <sheetView topLeftCell="A4" zoomScaleNormal="100" workbookViewId="0">
      <selection activeCell="F22" sqref="F22"/>
    </sheetView>
  </sheetViews>
  <sheetFormatPr defaultRowHeight="14.25" x14ac:dyDescent="0.2"/>
  <cols>
    <col min="1" max="1" width="31.125" customWidth="1"/>
    <col min="3" max="3" width="17.375" customWidth="1"/>
    <col min="4" max="4" width="15.875" customWidth="1"/>
  </cols>
  <sheetData>
    <row r="2" spans="1:8" ht="14.25" customHeight="1" x14ac:dyDescent="0.25">
      <c r="A2" s="32" t="s">
        <v>49</v>
      </c>
      <c r="B2" s="32"/>
      <c r="C2" s="32"/>
      <c r="D2" s="32"/>
      <c r="E2" s="24"/>
      <c r="F2" s="24"/>
      <c r="G2" s="24"/>
      <c r="H2" s="24"/>
    </row>
    <row r="3" spans="1:8" ht="14.25" customHeight="1" x14ac:dyDescent="0.25">
      <c r="A3" s="32"/>
      <c r="B3" s="32"/>
      <c r="C3" s="32"/>
      <c r="D3" s="32"/>
      <c r="E3" s="24"/>
      <c r="F3" s="24"/>
      <c r="G3" s="24"/>
      <c r="H3" s="24"/>
    </row>
    <row r="4" spans="1:8" ht="14.25" customHeight="1" x14ac:dyDescent="0.25">
      <c r="A4" s="32"/>
      <c r="B4" s="32"/>
      <c r="C4" s="32"/>
      <c r="D4" s="32"/>
      <c r="E4" s="24"/>
      <c r="F4" s="24"/>
      <c r="G4" s="24"/>
      <c r="H4" s="24"/>
    </row>
    <row r="5" spans="1:8" ht="14.25" customHeight="1" x14ac:dyDescent="0.25">
      <c r="A5" s="32"/>
      <c r="B5" s="32"/>
      <c r="C5" s="32"/>
      <c r="D5" s="32"/>
      <c r="E5" s="24"/>
      <c r="F5" s="24"/>
      <c r="G5" s="24"/>
      <c r="H5" s="24"/>
    </row>
    <row r="6" spans="1:8" x14ac:dyDescent="0.2">
      <c r="A6" s="32"/>
      <c r="B6" s="32"/>
      <c r="C6" s="32"/>
      <c r="D6" s="32"/>
    </row>
    <row r="8" spans="1:8" x14ac:dyDescent="0.2">
      <c r="C8" t="s">
        <v>37</v>
      </c>
    </row>
    <row r="9" spans="1:8" x14ac:dyDescent="0.2">
      <c r="A9" t="s">
        <v>37</v>
      </c>
      <c r="C9" t="s">
        <v>37</v>
      </c>
    </row>
    <row r="10" spans="1:8" x14ac:dyDescent="0.2">
      <c r="C10" t="s">
        <v>51</v>
      </c>
    </row>
    <row r="11" spans="1:8" x14ac:dyDescent="0.2">
      <c r="A11" t="s">
        <v>37</v>
      </c>
    </row>
    <row r="12" spans="1:8" x14ac:dyDescent="0.2">
      <c r="A12" t="s">
        <v>37</v>
      </c>
    </row>
    <row r="13" spans="1:8" x14ac:dyDescent="0.2">
      <c r="A13" t="s">
        <v>37</v>
      </c>
    </row>
    <row r="14" spans="1:8" x14ac:dyDescent="0.2">
      <c r="A14" t="s">
        <v>50</v>
      </c>
    </row>
    <row r="15" spans="1:8" x14ac:dyDescent="0.2">
      <c r="A15" t="s">
        <v>38</v>
      </c>
    </row>
    <row r="16" spans="1:8" x14ac:dyDescent="0.2">
      <c r="A16" t="s">
        <v>38</v>
      </c>
    </row>
    <row r="17" spans="1:4" x14ac:dyDescent="0.2">
      <c r="A17" t="s">
        <v>38</v>
      </c>
    </row>
    <row r="19" spans="1:4" x14ac:dyDescent="0.2">
      <c r="A19" t="s">
        <v>38</v>
      </c>
    </row>
    <row r="21" spans="1:4" ht="15" x14ac:dyDescent="0.25">
      <c r="A21" s="29" t="s">
        <v>39</v>
      </c>
      <c r="B21" s="29"/>
      <c r="C21" s="29"/>
      <c r="D21" s="29"/>
    </row>
    <row r="22" spans="1:4" x14ac:dyDescent="0.2">
      <c r="A22" s="19"/>
      <c r="B22" s="19"/>
      <c r="C22" s="19"/>
      <c r="D22" s="19"/>
    </row>
    <row r="23" spans="1:4" ht="15" x14ac:dyDescent="0.25">
      <c r="A23" s="26" t="s">
        <v>40</v>
      </c>
      <c r="B23" s="25"/>
      <c r="C23" s="25" t="s">
        <v>41</v>
      </c>
      <c r="D23" s="25" t="s">
        <v>42</v>
      </c>
    </row>
    <row r="24" spans="1:4" x14ac:dyDescent="0.2">
      <c r="A24" t="s">
        <v>43</v>
      </c>
      <c r="C24">
        <f>'Vác napelemes kiserőmű'!H16</f>
        <v>0</v>
      </c>
      <c r="D24">
        <f>'Vác napelemes kiserőmű'!I16</f>
        <v>0</v>
      </c>
    </row>
    <row r="25" spans="1:4" x14ac:dyDescent="0.2">
      <c r="A25" s="20" t="s">
        <v>44</v>
      </c>
      <c r="B25" s="20"/>
      <c r="C25" s="20">
        <f>'Vác napelemes kiserőmű'!H16</f>
        <v>0</v>
      </c>
      <c r="D25" s="20">
        <f>'Vác napelemes kiserőmű'!I16</f>
        <v>0</v>
      </c>
    </row>
    <row r="26" spans="1:4" x14ac:dyDescent="0.2">
      <c r="A26" t="s">
        <v>45</v>
      </c>
      <c r="C26" s="30">
        <f>C24+D24</f>
        <v>0</v>
      </c>
      <c r="D26" s="30"/>
    </row>
    <row r="27" spans="1:4" x14ac:dyDescent="0.2">
      <c r="A27" s="20" t="s">
        <v>46</v>
      </c>
      <c r="B27" s="21">
        <v>0.27</v>
      </c>
      <c r="C27" s="31">
        <f>C26*0.27</f>
        <v>0</v>
      </c>
      <c r="D27" s="31"/>
    </row>
    <row r="28" spans="1:4" x14ac:dyDescent="0.2">
      <c r="A28" t="s">
        <v>47</v>
      </c>
      <c r="C28" s="33">
        <f>C26+C27</f>
        <v>0</v>
      </c>
      <c r="D28" s="33"/>
    </row>
    <row r="33" spans="2:4" x14ac:dyDescent="0.2">
      <c r="B33" s="20"/>
      <c r="C33" s="20"/>
      <c r="D33" s="23"/>
    </row>
    <row r="34" spans="2:4" x14ac:dyDescent="0.2">
      <c r="C34" s="22" t="s">
        <v>48</v>
      </c>
    </row>
  </sheetData>
  <mergeCells count="5">
    <mergeCell ref="A21:D21"/>
    <mergeCell ref="C26:D26"/>
    <mergeCell ref="C27:D27"/>
    <mergeCell ref="A2:D6"/>
    <mergeCell ref="C28:D28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abSelected="1" topLeftCell="A10" zoomScaleNormal="100" workbookViewId="0">
      <selection activeCell="H8" sqref="H8"/>
    </sheetView>
  </sheetViews>
  <sheetFormatPr defaultRowHeight="15.75" x14ac:dyDescent="0.2"/>
  <cols>
    <col min="1" max="1" width="4.25" style="15" customWidth="1"/>
    <col min="2" max="2" width="9.125" style="6" customWidth="1"/>
    <col min="3" max="3" width="30.125" style="6" customWidth="1"/>
    <col min="4" max="4" width="6.625" style="7" customWidth="1"/>
    <col min="5" max="5" width="6.625" style="6" customWidth="1"/>
    <col min="6" max="7" width="14" style="7" bestFit="1" customWidth="1"/>
    <col min="8" max="8" width="16" style="7" bestFit="1" customWidth="1"/>
    <col min="9" max="9" width="15" style="7" bestFit="1" customWidth="1"/>
    <col min="10" max="10" width="5.625" style="7" customWidth="1"/>
    <col min="11" max="11" width="15.875" style="6" bestFit="1" customWidth="1"/>
    <col min="12" max="12" width="11.375" style="6" bestFit="1" customWidth="1"/>
    <col min="13" max="13" width="9" style="6"/>
    <col min="14" max="14" width="10.875" style="6" customWidth="1"/>
    <col min="15" max="16384" width="9" style="6"/>
  </cols>
  <sheetData>
    <row r="1" spans="1:12" ht="15" customHeight="1" x14ac:dyDescent="0.2">
      <c r="A1" s="6"/>
      <c r="D1" s="6"/>
      <c r="F1" s="6"/>
      <c r="G1" s="6"/>
    </row>
    <row r="2" spans="1:12" ht="63.75" customHeight="1" x14ac:dyDescent="0.2">
      <c r="A2" s="34" t="s">
        <v>27</v>
      </c>
      <c r="B2" s="35"/>
      <c r="C2" s="35"/>
      <c r="D2" s="35"/>
      <c r="E2" s="35"/>
      <c r="F2" s="35"/>
      <c r="G2" s="35"/>
      <c r="H2" s="35"/>
      <c r="I2" s="35"/>
      <c r="L2" s="16"/>
    </row>
    <row r="3" spans="1:12" s="2" customForma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1"/>
    </row>
    <row r="4" spans="1:12" s="2" customFormat="1" x14ac:dyDescent="0.2">
      <c r="A4" s="3"/>
      <c r="B4" s="4"/>
      <c r="C4" s="4"/>
      <c r="D4" s="5"/>
      <c r="E4" s="4"/>
      <c r="F4" s="5"/>
      <c r="G4" s="5"/>
      <c r="H4" s="5"/>
      <c r="I4" s="5"/>
      <c r="J4" s="5"/>
    </row>
    <row r="5" spans="1:12" ht="63" customHeight="1" x14ac:dyDescent="0.2">
      <c r="A5" s="15">
        <v>1</v>
      </c>
      <c r="B5" s="6" t="s">
        <v>13</v>
      </c>
      <c r="C5" s="6" t="s">
        <v>11</v>
      </c>
      <c r="D5" s="7">
        <v>1</v>
      </c>
      <c r="E5" s="6" t="s">
        <v>10</v>
      </c>
      <c r="F5" s="18">
        <v>0</v>
      </c>
      <c r="G5" s="18">
        <v>0</v>
      </c>
      <c r="H5" s="18">
        <f>F5*D5</f>
        <v>0</v>
      </c>
      <c r="I5" s="18">
        <f>G5*D5</f>
        <v>0</v>
      </c>
      <c r="J5" s="12"/>
    </row>
    <row r="6" spans="1:12" ht="110.25" x14ac:dyDescent="0.2">
      <c r="A6" s="15">
        <v>2</v>
      </c>
      <c r="B6" s="6" t="s">
        <v>26</v>
      </c>
      <c r="C6" s="6" t="s">
        <v>33</v>
      </c>
      <c r="D6" s="7">
        <v>13</v>
      </c>
      <c r="E6" s="6" t="s">
        <v>12</v>
      </c>
      <c r="F6" s="18">
        <v>0</v>
      </c>
      <c r="G6" s="18">
        <v>0</v>
      </c>
      <c r="H6" s="18">
        <f t="shared" ref="H6:H15" si="0">F6*D6</f>
        <v>0</v>
      </c>
      <c r="I6" s="18">
        <f t="shared" ref="I6:I15" si="1">G6*D6</f>
        <v>0</v>
      </c>
      <c r="J6" s="12"/>
    </row>
    <row r="7" spans="1:12" ht="47.25" x14ac:dyDescent="0.2">
      <c r="A7" s="15">
        <v>3</v>
      </c>
      <c r="B7" s="6" t="s">
        <v>16</v>
      </c>
      <c r="C7" s="6" t="s">
        <v>25</v>
      </c>
      <c r="D7" s="7">
        <v>1560</v>
      </c>
      <c r="E7" s="6" t="s">
        <v>12</v>
      </c>
      <c r="F7" s="18">
        <v>0</v>
      </c>
      <c r="G7" s="18">
        <v>0</v>
      </c>
      <c r="H7" s="18">
        <f t="shared" si="0"/>
        <v>0</v>
      </c>
      <c r="I7" s="18">
        <f t="shared" si="1"/>
        <v>0</v>
      </c>
      <c r="J7" s="12"/>
    </row>
    <row r="8" spans="1:12" ht="94.5" x14ac:dyDescent="0.2">
      <c r="A8" s="15">
        <v>4</v>
      </c>
      <c r="B8" s="6" t="s">
        <v>29</v>
      </c>
      <c r="C8" s="6" t="s">
        <v>28</v>
      </c>
      <c r="D8" s="7">
        <v>65</v>
      </c>
      <c r="E8" s="6" t="s">
        <v>12</v>
      </c>
      <c r="F8" s="18">
        <v>0</v>
      </c>
      <c r="G8" s="18">
        <v>0</v>
      </c>
      <c r="H8" s="18">
        <f t="shared" si="0"/>
        <v>0</v>
      </c>
      <c r="I8" s="18">
        <f t="shared" si="1"/>
        <v>0</v>
      </c>
      <c r="J8" s="12"/>
    </row>
    <row r="9" spans="1:12" ht="47.25" x14ac:dyDescent="0.2">
      <c r="A9" s="15">
        <v>5</v>
      </c>
      <c r="B9" s="6" t="s">
        <v>18</v>
      </c>
      <c r="C9" s="6" t="s">
        <v>20</v>
      </c>
      <c r="D9" s="7">
        <v>2400</v>
      </c>
      <c r="E9" s="6" t="s">
        <v>19</v>
      </c>
      <c r="F9" s="18">
        <v>0</v>
      </c>
      <c r="G9" s="18">
        <v>0</v>
      </c>
      <c r="H9" s="18">
        <f t="shared" si="0"/>
        <v>0</v>
      </c>
      <c r="I9" s="18">
        <f t="shared" si="1"/>
        <v>0</v>
      </c>
      <c r="J9" s="12"/>
    </row>
    <row r="10" spans="1:12" ht="47.25" x14ac:dyDescent="0.2">
      <c r="A10" s="15">
        <v>6</v>
      </c>
      <c r="B10" s="6" t="s">
        <v>21</v>
      </c>
      <c r="C10" s="6" t="s">
        <v>22</v>
      </c>
      <c r="D10" s="7">
        <v>2400</v>
      </c>
      <c r="E10" s="6" t="s">
        <v>19</v>
      </c>
      <c r="F10" s="18">
        <v>0</v>
      </c>
      <c r="G10" s="18">
        <v>0</v>
      </c>
      <c r="H10" s="18">
        <f t="shared" si="0"/>
        <v>0</v>
      </c>
      <c r="I10" s="18">
        <f t="shared" si="1"/>
        <v>0</v>
      </c>
      <c r="J10" s="12"/>
    </row>
    <row r="11" spans="1:12" ht="31.5" x14ac:dyDescent="0.2">
      <c r="A11" s="15">
        <v>7</v>
      </c>
      <c r="B11" s="6" t="s">
        <v>30</v>
      </c>
      <c r="C11" s="6" t="s">
        <v>31</v>
      </c>
      <c r="D11" s="7">
        <v>1</v>
      </c>
      <c r="E11" s="6" t="s">
        <v>10</v>
      </c>
      <c r="F11" s="18">
        <v>0</v>
      </c>
      <c r="G11" s="18">
        <v>0</v>
      </c>
      <c r="H11" s="18">
        <f t="shared" si="0"/>
        <v>0</v>
      </c>
      <c r="I11" s="18">
        <f t="shared" si="1"/>
        <v>0</v>
      </c>
      <c r="J11" s="12"/>
    </row>
    <row r="12" spans="1:12" ht="47.25" x14ac:dyDescent="0.2">
      <c r="A12" s="15">
        <v>8</v>
      </c>
      <c r="B12" s="6" t="s">
        <v>14</v>
      </c>
      <c r="C12" s="6" t="s">
        <v>23</v>
      </c>
      <c r="D12" s="7">
        <v>1</v>
      </c>
      <c r="E12" s="6" t="s">
        <v>10</v>
      </c>
      <c r="F12" s="18">
        <v>0</v>
      </c>
      <c r="G12" s="18">
        <v>0</v>
      </c>
      <c r="H12" s="18">
        <f t="shared" si="0"/>
        <v>0</v>
      </c>
      <c r="I12" s="18">
        <f t="shared" si="1"/>
        <v>0</v>
      </c>
      <c r="J12" s="12"/>
    </row>
    <row r="13" spans="1:12" ht="31.5" x14ac:dyDescent="0.2">
      <c r="A13" s="15">
        <v>9</v>
      </c>
      <c r="B13" s="6" t="s">
        <v>15</v>
      </c>
      <c r="C13" s="6" t="s">
        <v>32</v>
      </c>
      <c r="D13" s="7">
        <v>1</v>
      </c>
      <c r="E13" s="6" t="s">
        <v>10</v>
      </c>
      <c r="F13" s="18">
        <v>0</v>
      </c>
      <c r="G13" s="18">
        <v>0</v>
      </c>
      <c r="H13" s="18">
        <f t="shared" si="0"/>
        <v>0</v>
      </c>
      <c r="I13" s="18">
        <f t="shared" si="1"/>
        <v>0</v>
      </c>
      <c r="J13" s="12"/>
    </row>
    <row r="14" spans="1:12" ht="31.5" x14ac:dyDescent="0.2">
      <c r="A14" s="15">
        <v>10</v>
      </c>
      <c r="B14" s="6" t="s">
        <v>17</v>
      </c>
      <c r="C14" s="6" t="s">
        <v>24</v>
      </c>
      <c r="D14" s="7">
        <v>1</v>
      </c>
      <c r="E14" s="6" t="s">
        <v>10</v>
      </c>
      <c r="F14" s="18">
        <v>0</v>
      </c>
      <c r="G14" s="18">
        <v>0</v>
      </c>
      <c r="H14" s="18">
        <f t="shared" si="0"/>
        <v>0</v>
      </c>
      <c r="I14" s="18">
        <f t="shared" si="1"/>
        <v>0</v>
      </c>
      <c r="J14" s="12"/>
    </row>
    <row r="15" spans="1:12" ht="36" customHeight="1" x14ac:dyDescent="0.2">
      <c r="A15" s="15">
        <v>11</v>
      </c>
      <c r="B15" s="6" t="s">
        <v>35</v>
      </c>
      <c r="C15" s="6" t="s">
        <v>34</v>
      </c>
      <c r="D15" s="7">
        <v>9700</v>
      </c>
      <c r="E15" s="6" t="s">
        <v>36</v>
      </c>
      <c r="F15" s="7">
        <v>0</v>
      </c>
      <c r="G15" s="7">
        <v>0</v>
      </c>
      <c r="H15" s="18">
        <f t="shared" si="0"/>
        <v>0</v>
      </c>
      <c r="I15" s="27">
        <f t="shared" si="1"/>
        <v>0</v>
      </c>
    </row>
    <row r="16" spans="1:12" s="4" customFormat="1" x14ac:dyDescent="0.2">
      <c r="A16" s="8"/>
      <c r="B16" s="9"/>
      <c r="C16" s="9" t="s">
        <v>9</v>
      </c>
      <c r="D16" s="10"/>
      <c r="E16" s="9"/>
      <c r="F16" s="10"/>
      <c r="G16" s="10"/>
      <c r="H16" s="28">
        <f>SUM(H5:H15)</f>
        <v>0</v>
      </c>
      <c r="I16" s="28">
        <f>SUM(I5:I15)</f>
        <v>0</v>
      </c>
      <c r="J16" s="5"/>
    </row>
    <row r="19" spans="3:10" x14ac:dyDescent="0.2">
      <c r="C19" s="7"/>
      <c r="D19" s="17"/>
      <c r="F19" s="6"/>
      <c r="G19" s="6"/>
      <c r="H19" s="6"/>
      <c r="I19" s="6"/>
      <c r="J19" s="6"/>
    </row>
    <row r="20" spans="3:10" x14ac:dyDescent="0.2">
      <c r="C20" s="7"/>
      <c r="D20" s="6"/>
      <c r="F20" s="14"/>
      <c r="G20" s="13"/>
      <c r="H20" s="6"/>
      <c r="I20" s="6"/>
      <c r="J20" s="6"/>
    </row>
    <row r="21" spans="3:10" x14ac:dyDescent="0.2">
      <c r="C21" s="7"/>
      <c r="D21" s="6"/>
      <c r="F21" s="6"/>
      <c r="G21" s="6"/>
      <c r="H21" s="6"/>
      <c r="I21" s="6"/>
      <c r="J21" s="6"/>
    </row>
    <row r="22" spans="3:10" x14ac:dyDescent="0.2">
      <c r="C22" s="7"/>
      <c r="D22" s="6"/>
      <c r="F22" s="6"/>
      <c r="G22" s="6"/>
      <c r="H22" s="6"/>
      <c r="I22" s="6"/>
      <c r="J22" s="6"/>
    </row>
  </sheetData>
  <mergeCells count="1">
    <mergeCell ref="A2:I2"/>
  </mergeCells>
  <printOptions horizontalCentered="1" verticalCentered="1" gridLines="1"/>
  <pageMargins left="0.23622047244094491" right="0.23622047244094491" top="0.70866141732283472" bottom="0.70866141732283472" header="0.43307086614173229" footer="0.43307086614173229"/>
  <pageSetup paperSize="9" scale="77" firstPageNumber="4294963191" orientation="portrait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Fedlap</vt:lpstr>
      <vt:lpstr>Vác napelemes kiserőmű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WORK-PC-12</dc:creator>
  <cp:lastModifiedBy>Mucsányi Tamás</cp:lastModifiedBy>
  <cp:lastPrinted>2017-01-05T10:24:00Z</cp:lastPrinted>
  <dcterms:created xsi:type="dcterms:W3CDTF">2015-12-14T13:04:45Z</dcterms:created>
  <dcterms:modified xsi:type="dcterms:W3CDTF">2017-01-09T12:57:15Z</dcterms:modified>
</cp:coreProperties>
</file>